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oth\Desktop\"/>
    </mc:Choice>
  </mc:AlternateContent>
  <xr:revisionPtr revIDLastSave="0" documentId="10_ncr:100000_{CE8577C3-E9A6-4DD5-9842-D14E448950F5}" xr6:coauthVersionLast="31" xr6:coauthVersionMax="31" xr10:uidLastSave="{00000000-0000-0000-0000-000000000000}"/>
  <bookViews>
    <workbookView xWindow="0" yWindow="0" windowWidth="19200" windowHeight="5800" xr2:uid="{00000000-000D-0000-FFFF-FFFF00000000}"/>
  </bookViews>
  <sheets>
    <sheet name="Sheet1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J5" i="3"/>
  <c r="I5" i="3"/>
  <c r="I6" i="3"/>
  <c r="I4" i="3"/>
  <c r="M15" i="3"/>
  <c r="M14" i="3"/>
  <c r="L13" i="3"/>
  <c r="L15" i="3"/>
  <c r="L14" i="3"/>
  <c r="K14" i="3" l="1"/>
  <c r="K15" i="3"/>
  <c r="K13" i="3"/>
  <c r="J15" i="3"/>
  <c r="J14" i="3"/>
  <c r="J13" i="3"/>
  <c r="I13" i="3"/>
  <c r="I14" i="3"/>
  <c r="I15" i="3"/>
  <c r="I12" i="3"/>
  <c r="H6" i="3"/>
  <c r="H5" i="3"/>
  <c r="F5" i="3"/>
  <c r="F6" i="3"/>
  <c r="F4" i="3"/>
  <c r="E15" i="3"/>
  <c r="E14" i="3"/>
  <c r="G14" i="3" s="1"/>
  <c r="E13" i="3"/>
  <c r="G6" i="3"/>
  <c r="G5" i="3"/>
  <c r="E6" i="3"/>
  <c r="E5" i="3"/>
  <c r="E4" i="3"/>
  <c r="G15" i="3" l="1"/>
  <c r="D14" i="3"/>
  <c r="D15" i="3"/>
  <c r="D13" i="3"/>
  <c r="D5" i="3"/>
  <c r="D6" i="3"/>
  <c r="D4" i="3"/>
  <c r="C15" i="3"/>
  <c r="C14" i="3"/>
  <c r="C13" i="3"/>
  <c r="C4" i="3"/>
  <c r="C5" i="3"/>
  <c r="C6" i="3"/>
</calcChain>
</file>

<file path=xl/sharedStrings.xml><?xml version="1.0" encoding="utf-8"?>
<sst xmlns="http://schemas.openxmlformats.org/spreadsheetml/2006/main" count="26" uniqueCount="14">
  <si>
    <t>Year</t>
  </si>
  <si>
    <t>% Change</t>
  </si>
  <si>
    <t>Source: City of Milwaukee Master Property File, 2014-2018</t>
  </si>
  <si>
    <t>Total Value Within 1/4-Mile of M-Line and L-Line</t>
  </si>
  <si>
    <t>Total Value Citywide</t>
  </si>
  <si>
    <t>2018*</t>
  </si>
  <si>
    <t>* 2018 values are before all appeals finalized</t>
  </si>
  <si>
    <t xml:space="preserve">% Change since 2015 </t>
  </si>
  <si>
    <t>Change in Value by Year</t>
  </si>
  <si>
    <t>Total Change</t>
  </si>
  <si>
    <t>% of Total</t>
  </si>
  <si>
    <t>Excluding Downtown</t>
  </si>
  <si>
    <t>% of Rest of City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</si>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</sst>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$&quot;#,##0_);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5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5" fontId="1" fillId="0" borderId="0" xfId="1" applyNumberFormat="1" applyFont="1" applyAlignment="1">
      <alignment horizontal="center"/>
    </xf>
    <xf numFmtId="0" fontId="3" fillId="0" borderId="0" xfId="0" applyFont="1"/>
    <xf numFmtId="5" fontId="0" fillId="0" borderId="0" xfId="0" applyNumberFormat="1"/>
    <xf numFmtId="9" fontId="0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tabSelected="1" topLeftCell="A2" workbookViewId="0">
      <selection activeCell="K5" sqref="K5"/>
    </sheetView>
  </sheetViews>
  <sheetFormatPr defaultRowHeight="14.5" x14ac:dyDescent="0.35"/>
  <cols>
    <col min="1" max="1" width="20.26953125" customWidth="1"/>
    <col min="2" max="2" width="23.453125" customWidth="1"/>
    <col min="3" max="3" width="21" customWidth="1"/>
    <col min="4" max="4" width="21.26953125" customWidth="1"/>
    <col min="5" max="5" width="21.08984375" bestFit="1" customWidth="1"/>
    <col min="6" max="6" width="11.54296875" customWidth="1"/>
    <col min="7" max="7" width="13.90625" bestFit="1" customWidth="1"/>
    <col min="8" max="8" width="9.1796875" bestFit="1" customWidth="1"/>
    <col min="9" max="9" width="18.54296875" bestFit="1" customWidth="1"/>
    <col min="10" max="10" width="10.26953125" bestFit="1" customWidth="1"/>
    <col min="11" max="11" width="18.6328125" bestFit="1" customWidth="1"/>
    <col min="12" max="12" width="21.08984375" bestFit="1" customWidth="1"/>
    <col min="13" max="13" width="13.90625" bestFit="1" customWidth="1"/>
  </cols>
  <sheetData>
    <row r="2" spans="1:13" ht="32.25" customHeight="1" x14ac:dyDescent="0.35">
      <c r="A2" s="4" t="s">
        <v>0</v>
      </c>
      <c r="B2" s="5" t="s">
        <v>3</v>
      </c>
      <c r="C2" s="4" t="s">
        <v>1</v>
      </c>
      <c r="D2" s="4" t="s">
        <v>7</v>
      </c>
      <c r="E2" s="4" t="s">
        <v>8</v>
      </c>
      <c r="F2" s="4" t="s">
        <v>10</v>
      </c>
      <c r="G2" s="4" t="s">
        <v>9</v>
      </c>
      <c r="H2" s="4" t="s">
        <v>10</v>
      </c>
      <c r="I2" s="4" t="s">
        <v>12</v>
      </c>
      <c r="J2" s="4" t="s">
        <v>13</v>
      </c>
    </row>
    <row r="3" spans="1:13" x14ac:dyDescent="0.35">
      <c r="A3" s="1">
        <v>2015</v>
      </c>
      <c r="B3" s="2">
        <v>3090271332</v>
      </c>
      <c r="C3" s="3"/>
      <c r="D3" s="3"/>
    </row>
    <row r="4" spans="1:13" x14ac:dyDescent="0.35">
      <c r="A4" s="1">
        <v>2016</v>
      </c>
      <c r="B4" s="2">
        <v>3484327982</v>
      </c>
      <c r="C4" s="3">
        <f t="shared" ref="C4:C6" si="0">(B4-B3)/B3</f>
        <v>0.12751522687328867</v>
      </c>
      <c r="D4" s="3">
        <f>(B4-$B$3)/$B$3</f>
        <v>0.12751522687328867</v>
      </c>
      <c r="E4" s="2">
        <f>B4-B3</f>
        <v>394056650</v>
      </c>
      <c r="F4" s="9">
        <f>E4/E13</f>
        <v>0.54757534602016045</v>
      </c>
      <c r="I4" s="9">
        <f>E4/L13</f>
        <v>1.2103127917616994</v>
      </c>
    </row>
    <row r="5" spans="1:13" x14ac:dyDescent="0.35">
      <c r="A5" s="1">
        <v>2017</v>
      </c>
      <c r="B5" s="2">
        <v>3688916782</v>
      </c>
      <c r="C5" s="3">
        <f t="shared" si="0"/>
        <v>5.8716860484117304E-2</v>
      </c>
      <c r="D5" s="3">
        <f t="shared" ref="D5:D6" si="1">(B5-$B$3)/$B$3</f>
        <v>0.19371938114332543</v>
      </c>
      <c r="E5" s="2">
        <f>B5-B4</f>
        <v>204588800</v>
      </c>
      <c r="F5" s="9">
        <f t="shared" ref="F5:J6" si="2">E5/E14</f>
        <v>0.20799099163863888</v>
      </c>
      <c r="G5" s="8">
        <f>E5+E4</f>
        <v>598645450</v>
      </c>
      <c r="H5" s="9">
        <f t="shared" si="2"/>
        <v>0.35146590038091169</v>
      </c>
      <c r="I5" s="9">
        <f t="shared" ref="I5:I6" si="3">E5/L14</f>
        <v>0.26261190143400637</v>
      </c>
      <c r="J5" s="9">
        <f>G5/M14</f>
        <v>0.54193896756908011</v>
      </c>
    </row>
    <row r="6" spans="1:13" x14ac:dyDescent="0.35">
      <c r="A6" s="1" t="s">
        <v>5</v>
      </c>
      <c r="B6" s="6">
        <v>3952429882</v>
      </c>
      <c r="C6" s="3">
        <f t="shared" si="0"/>
        <v>7.1433733958382373E-2</v>
      </c>
      <c r="D6" s="3">
        <f t="shared" si="1"/>
        <v>0.27899121383688258</v>
      </c>
      <c r="E6" s="2">
        <f>B6-B5</f>
        <v>263513100</v>
      </c>
      <c r="F6" s="9">
        <f t="shared" si="2"/>
        <v>0.16813023234112498</v>
      </c>
      <c r="G6" s="8">
        <f>E6+G5</f>
        <v>862158550</v>
      </c>
      <c r="H6" s="9">
        <f t="shared" si="2"/>
        <v>0.26360891208818632</v>
      </c>
      <c r="I6" s="9">
        <f t="shared" si="3"/>
        <v>0.20211124250168711</v>
      </c>
      <c r="J6" s="9">
        <f>G6/M15</f>
        <v>0.35797406624746492</v>
      </c>
    </row>
    <row r="7" spans="1:13" x14ac:dyDescent="0.35">
      <c r="A7" s="7" t="s">
        <v>2</v>
      </c>
    </row>
    <row r="11" spans="1:13" x14ac:dyDescent="0.35">
      <c r="A11" s="4" t="s">
        <v>0</v>
      </c>
      <c r="B11" s="5" t="s">
        <v>4</v>
      </c>
      <c r="C11" s="4" t="s">
        <v>1</v>
      </c>
      <c r="D11" s="4" t="s">
        <v>7</v>
      </c>
      <c r="E11" s="4" t="s">
        <v>8</v>
      </c>
      <c r="F11" s="4"/>
      <c r="G11" s="4" t="s">
        <v>9</v>
      </c>
      <c r="I11" s="4" t="s">
        <v>11</v>
      </c>
      <c r="J11" s="4" t="s">
        <v>1</v>
      </c>
      <c r="K11" s="4" t="s">
        <v>7</v>
      </c>
      <c r="L11" s="4" t="s">
        <v>8</v>
      </c>
      <c r="M11" s="4" t="s">
        <v>9</v>
      </c>
    </row>
    <row r="12" spans="1:13" x14ac:dyDescent="0.35">
      <c r="A12" s="1">
        <v>2015</v>
      </c>
      <c r="B12" s="2">
        <v>24412067899</v>
      </c>
      <c r="C12" s="3"/>
      <c r="D12" s="3"/>
      <c r="I12" s="8">
        <f>B12-B3</f>
        <v>21321796567</v>
      </c>
      <c r="J12" s="3"/>
      <c r="K12" s="3"/>
    </row>
    <row r="13" spans="1:13" x14ac:dyDescent="0.35">
      <c r="A13" s="1">
        <v>2016</v>
      </c>
      <c r="B13" s="2">
        <v>25131707037</v>
      </c>
      <c r="C13" s="3">
        <f t="shared" ref="C13:C15" si="4">(B13-B12)/B12</f>
        <v>2.9478827478989555E-2</v>
      </c>
      <c r="D13" s="3">
        <f>(B13-$B$12)/$B$12</f>
        <v>2.9478827478989555E-2</v>
      </c>
      <c r="E13" s="2">
        <f>B13-B12</f>
        <v>719639138</v>
      </c>
      <c r="F13" s="2"/>
      <c r="I13" s="8">
        <f t="shared" ref="I13:I15" si="5">B13-B4</f>
        <v>21647379055</v>
      </c>
      <c r="J13" s="3">
        <f>(I13-I12)/I12</f>
        <v>1.5269936891899059E-2</v>
      </c>
      <c r="K13" s="3">
        <f>(I13-$I$12)/$I$12</f>
        <v>1.5269936891899059E-2</v>
      </c>
      <c r="L13" s="2">
        <f>I13-I12</f>
        <v>325582488</v>
      </c>
    </row>
    <row r="14" spans="1:13" x14ac:dyDescent="0.35">
      <c r="A14" s="1">
        <v>2017</v>
      </c>
      <c r="B14" s="2">
        <v>26115349638</v>
      </c>
      <c r="C14" s="3">
        <f t="shared" si="4"/>
        <v>3.9139506104851465E-2</v>
      </c>
      <c r="D14" s="3">
        <f t="shared" ref="D14:D15" si="6">(B14-$B$12)/$B$12</f>
        <v>6.9772120331918791E-2</v>
      </c>
      <c r="E14" s="2">
        <f>B14-B13</f>
        <v>983642601</v>
      </c>
      <c r="F14" s="2"/>
      <c r="G14" s="8">
        <f>E14+E13</f>
        <v>1703281739</v>
      </c>
      <c r="I14" s="8">
        <f t="shared" si="5"/>
        <v>22426432856</v>
      </c>
      <c r="J14" s="3">
        <f>(I14-I13)/I13</f>
        <v>3.5988366029007013E-2</v>
      </c>
      <c r="K14" s="3">
        <f t="shared" ref="K14:K15" si="7">(I14-$I$12)/$I$12</f>
        <v>5.1807842999011575E-2</v>
      </c>
      <c r="L14" s="2">
        <f>I14-I13</f>
        <v>779053801</v>
      </c>
      <c r="M14" s="8">
        <f>L14+L13</f>
        <v>1104636289</v>
      </c>
    </row>
    <row r="15" spans="1:13" x14ac:dyDescent="0.35">
      <c r="A15" s="1" t="s">
        <v>5</v>
      </c>
      <c r="B15" s="6">
        <v>27682665024</v>
      </c>
      <c r="C15" s="3">
        <f t="shared" si="4"/>
        <v>6.0015102524969687E-2</v>
      </c>
      <c r="D15" s="3">
        <f t="shared" si="6"/>
        <v>0.13397460381199311</v>
      </c>
      <c r="E15" s="2">
        <f>B15-B14</f>
        <v>1567315386</v>
      </c>
      <c r="F15" s="2"/>
      <c r="G15" s="8">
        <f>E15+G14</f>
        <v>3270597125</v>
      </c>
      <c r="I15" s="8">
        <f t="shared" si="5"/>
        <v>23730235142</v>
      </c>
      <c r="J15" s="3">
        <f>(I15-I14)/I14</f>
        <v>5.8136855485297512E-2</v>
      </c>
      <c r="K15" s="3">
        <f t="shared" si="7"/>
        <v>0.11295664356574761</v>
      </c>
      <c r="L15" s="2">
        <f>I15-I14</f>
        <v>1303802286</v>
      </c>
      <c r="M15" s="8">
        <f>L15+M14</f>
        <v>2408438575</v>
      </c>
    </row>
    <row r="16" spans="1:13" x14ac:dyDescent="0.35">
      <c r="A16" s="7" t="s">
        <v>2</v>
      </c>
    </row>
    <row r="17" spans="1:1" x14ac:dyDescent="0.35">
      <c r="A17" s="7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Hammond</dc:creator>
  <cp:lastModifiedBy>Ashley Booth</cp:lastModifiedBy>
  <dcterms:created xsi:type="dcterms:W3CDTF">2018-08-17T18:47:57Z</dcterms:created>
  <dcterms:modified xsi:type="dcterms:W3CDTF">2018-09-11T22:57:55Z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f78bc271-5b22-4f05-8c53-bc589f5cda42</vt:lpwstr>
  </property>
</Properties>
</file>